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INA\Ceníky\"/>
    </mc:Choice>
  </mc:AlternateContent>
  <bookViews>
    <workbookView xWindow="240" yWindow="210" windowWidth="20730" windowHeight="9465"/>
  </bookViews>
  <sheets>
    <sheet name="organizace " sheetId="1" r:id="rId1"/>
  </sheets>
  <calcPr calcId="152511"/>
</workbook>
</file>

<file path=xl/calcChain.xml><?xml version="1.0" encoding="utf-8"?>
<calcChain xmlns="http://schemas.openxmlformats.org/spreadsheetml/2006/main">
  <c r="H110" i="1" l="1"/>
  <c r="H108" i="1"/>
  <c r="G70" i="1"/>
  <c r="F67" i="1" l="1"/>
  <c r="D67" i="1"/>
  <c r="G66" i="1"/>
  <c r="E66" i="1"/>
  <c r="G65" i="1"/>
  <c r="E65" i="1"/>
  <c r="G64" i="1"/>
  <c r="E64" i="1"/>
  <c r="G63" i="1"/>
  <c r="E63" i="1"/>
  <c r="G62" i="1"/>
  <c r="E62" i="1"/>
  <c r="G53" i="1"/>
  <c r="G54" i="1"/>
  <c r="G55" i="1"/>
  <c r="G56" i="1"/>
  <c r="G52" i="1"/>
  <c r="F57" i="1"/>
  <c r="E53" i="1"/>
  <c r="E54" i="1"/>
  <c r="E55" i="1"/>
  <c r="E56" i="1"/>
  <c r="E52" i="1"/>
  <c r="D57" i="1"/>
  <c r="E57" i="1" l="1"/>
  <c r="G57" i="1"/>
  <c r="G67" i="1"/>
  <c r="E67" i="1"/>
  <c r="H16" i="1" l="1"/>
  <c r="H17" i="1"/>
  <c r="H15" i="1"/>
  <c r="H32" i="1"/>
  <c r="H33" i="1"/>
  <c r="H31" i="1"/>
  <c r="H101" i="1" l="1"/>
  <c r="H100" i="1"/>
  <c r="H115" i="1" l="1"/>
  <c r="H114" i="1"/>
  <c r="H107" i="1"/>
  <c r="H105" i="1"/>
  <c r="H99" i="1"/>
  <c r="H97" i="1"/>
  <c r="H96" i="1"/>
  <c r="H94" i="1"/>
  <c r="H93" i="1"/>
  <c r="H92" i="1"/>
  <c r="H91" i="1"/>
  <c r="H27" i="1"/>
  <c r="H26" i="1"/>
  <c r="H12" i="1"/>
  <c r="H11" i="1"/>
</calcChain>
</file>

<file path=xl/sharedStrings.xml><?xml version="1.0" encoding="utf-8"?>
<sst xmlns="http://schemas.openxmlformats.org/spreadsheetml/2006/main" count="134" uniqueCount="63">
  <si>
    <t>CENÍK</t>
  </si>
  <si>
    <t>ubytování (zahrnuje lůžko včetně povlečení)</t>
  </si>
  <si>
    <t>cena</t>
  </si>
  <si>
    <t>bez DPH</t>
  </si>
  <si>
    <t>vč. 15% DPH</t>
  </si>
  <si>
    <t>3 a více nocí</t>
  </si>
  <si>
    <t>vč. 21% DPH</t>
  </si>
  <si>
    <t>dospělý</t>
  </si>
  <si>
    <t>program</t>
  </si>
  <si>
    <t xml:space="preserve">dle objednávky </t>
  </si>
  <si>
    <t>CENÍK JEDNOTLIVÝCH JÍDEL</t>
  </si>
  <si>
    <t>snídaně</t>
  </si>
  <si>
    <t>přesnídávka</t>
  </si>
  <si>
    <t>oběd</t>
  </si>
  <si>
    <t>svačina</t>
  </si>
  <si>
    <t>večeře</t>
  </si>
  <si>
    <t xml:space="preserve">Strava je kalkulována s ohledem na vícedenní pobyt a hromadné stravování.  </t>
  </si>
  <si>
    <t>Individuální dietetické požadavky řešíme domluvou, nejčastěji kombinací našich jídel a jídel z vlastních zdrojů (zejména u bezlepkové diety či alergií).</t>
  </si>
  <si>
    <t>vč. 21 % DPH</t>
  </si>
  <si>
    <t>budova B – sál</t>
  </si>
  <si>
    <t>Kč/hodina</t>
  </si>
  <si>
    <t>budova A – jídelna+kuchyň</t>
  </si>
  <si>
    <t>celá budova A+B</t>
  </si>
  <si>
    <t>Kč/den</t>
  </si>
  <si>
    <t>vstup, učebna, jídelna+kuchyň, sál        (max.20 osob)</t>
  </si>
  <si>
    <t>nad 20 osob</t>
  </si>
  <si>
    <t>Kč/os./den</t>
  </si>
  <si>
    <t>vstup, učebna, jídelna+kuchyň                (max.20 osob)</t>
  </si>
  <si>
    <t>vstup, učebna, jídelna+kuchyň, sál         (max.20 osob)</t>
  </si>
  <si>
    <r>
      <t xml:space="preserve">Odpolední prohlídka s programem.                         </t>
    </r>
    <r>
      <rPr>
        <i/>
        <sz val="12"/>
        <color theme="1"/>
        <rFont val="Calibri"/>
        <family val="2"/>
        <charset val="238"/>
        <scheme val="minor"/>
      </rPr>
      <t>Prohlídka speciálních výukových herních prvků v budovách a areálu Jezírka.</t>
    </r>
  </si>
  <si>
    <t>Program a termín dle domluvy                    (do 15 osob)</t>
  </si>
  <si>
    <t>Kč/hod.</t>
  </si>
  <si>
    <t>nad 15 osob</t>
  </si>
  <si>
    <t>Kč/os./hod.</t>
  </si>
  <si>
    <t>1–2 noci</t>
  </si>
  <si>
    <t>strava (strava 5x denně)</t>
  </si>
  <si>
    <r>
      <t>Pozn:</t>
    </r>
    <r>
      <rPr>
        <i/>
        <sz val="11"/>
        <color theme="1"/>
        <rFont val="Calibri"/>
        <family val="2"/>
        <charset val="238"/>
        <scheme val="minor"/>
      </rPr>
      <t xml:space="preserve"> Pronájem je možný pouze v případě volné kapacity, kdy místnosti nejsou obsazeny výukovým programem.</t>
    </r>
  </si>
  <si>
    <t xml:space="preserve">     (vzdělávací program organizovaný Lipkou)</t>
  </si>
  <si>
    <t>dítě do 3 let</t>
  </si>
  <si>
    <t>dítě 3 - 12 let</t>
  </si>
  <si>
    <t>dítě nad 12 let, dospělý</t>
  </si>
  <si>
    <t>zdarma</t>
  </si>
  <si>
    <t>Pronájem s možností vaření (vč. využití spotřebičů, nádobí a energie)</t>
  </si>
  <si>
    <t>Pronájem bez možnosti vaření (bez energie)</t>
  </si>
  <si>
    <t>budova A – učebna "U mraveniště"</t>
  </si>
  <si>
    <t>budova F – učebna "U pece"                      (max.20 osob)</t>
  </si>
  <si>
    <t>dítě</t>
  </si>
  <si>
    <t>Při pobytovych akcích se vzdělávacím programem organizovaných Lipkou jsou pro děti, pro které je poskytován program, účtovány ceny bez DPH.</t>
  </si>
  <si>
    <t>celkem</t>
  </si>
  <si>
    <t>strava s příplatkem</t>
  </si>
  <si>
    <t>strava bez noclehu/při neodebrání plné penze</t>
  </si>
  <si>
    <t xml:space="preserve">U pobytových ekologických výukových programů zajišťujeme pitný režim – mírně slazený nebo neslazený ovocný, zelený nebo bylinkový čaj, voda. Při přípravě jídel je kladen důraz na kvalitní suroviny dle zásad zdravé výživy. Pečeme převážně vlastní koláče a moučníky. </t>
  </si>
  <si>
    <t>káv, čaj včetně mléka (během dne)</t>
  </si>
  <si>
    <r>
      <rPr>
        <b/>
        <i/>
        <sz val="11"/>
        <color theme="1"/>
        <rFont val="Calibri"/>
        <family val="2"/>
        <charset val="238"/>
        <scheme val="minor"/>
      </rPr>
      <t>Strava s příplatkem</t>
    </r>
    <r>
      <rPr>
        <i/>
        <sz val="11"/>
        <color theme="1"/>
        <rFont val="Calibri"/>
        <family val="2"/>
        <charset val="238"/>
        <scheme val="minor"/>
      </rPr>
      <t xml:space="preserve"> - pro náročnější strávníky je jídelníček doplněný větším množstvím ovoce a zeleniny, Bio produkty, případně produkty pocházející z Fair Tradového hospodářství.  </t>
    </r>
  </si>
  <si>
    <t>dítě 3-12 let</t>
  </si>
  <si>
    <t>dítě nad 12 let, dospělí</t>
  </si>
  <si>
    <t xml:space="preserve">PRONÁJEM PROSTOR JEZÍRKA </t>
  </si>
  <si>
    <t>budova A</t>
  </si>
  <si>
    <t>POBYTOVÉ AKCE SE VZDĚLÁVACÍM PROGRAMEM</t>
  </si>
  <si>
    <t>POBYTOVÉ AKCE BEZ VZDĚLÁVACÍHO PROGRAMU LIPKY</t>
  </si>
  <si>
    <r>
      <rPr>
        <b/>
        <i/>
        <sz val="11"/>
        <color theme="1"/>
        <rFont val="Calibri"/>
        <family val="2"/>
        <charset val="238"/>
        <scheme val="minor"/>
      </rPr>
      <t>Strava s příplatkem</t>
    </r>
    <r>
      <rPr>
        <i/>
        <sz val="11"/>
        <color theme="1"/>
        <rFont val="Calibri"/>
        <family val="2"/>
        <charset val="238"/>
        <scheme val="minor"/>
      </rPr>
      <t xml:space="preserve"> - pro náročnější strávníky je jídelníček doplněný větším množstvím ovoce a zeleniny, Bio produkty, případně produkty pocházející z hospodářství Fair Trade.  </t>
    </r>
  </si>
  <si>
    <t>Ceník je platný od 1. 11. 2018</t>
  </si>
  <si>
    <t>(platný od 1. 11.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</si>
</sst>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9" x14ac:knownFonts="1">
    <font>
      <sz val="11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i/>
      <sz val="16"/>
      <color theme="6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12"/>
      <color theme="6" tint="-0.249977111117893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5" fillId="0" borderId="14" xfId="0" applyNumberFormat="1" applyFont="1" applyBorder="1" applyAlignment="1"/>
    <xf numFmtId="164" fontId="5" fillId="0" borderId="15" xfId="0" applyNumberFormat="1" applyFont="1" applyBorder="1" applyAlignment="1"/>
    <xf numFmtId="164" fontId="5" fillId="0" borderId="9" xfId="0" applyNumberFormat="1" applyFont="1" applyBorder="1" applyAlignment="1"/>
    <xf numFmtId="164" fontId="5" fillId="0" borderId="10" xfId="0" applyNumberFormat="1" applyFont="1" applyBorder="1" applyAlignment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8" xfId="0" applyFont="1" applyBorder="1"/>
    <xf numFmtId="0" fontId="3" fillId="0" borderId="0" xfId="0" applyFont="1" applyBorder="1" applyAlignment="1">
      <alignment horizontal="left" vertical="center"/>
    </xf>
    <xf numFmtId="0" fontId="5" fillId="0" borderId="0" xfId="0" applyFont="1" applyBorder="1"/>
    <xf numFmtId="0" fontId="5" fillId="0" borderId="23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24" xfId="0" applyFont="1" applyBorder="1"/>
    <xf numFmtId="164" fontId="5" fillId="0" borderId="14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0" fontId="6" fillId="0" borderId="0" xfId="0" applyFont="1" applyFill="1" applyBorder="1" applyAlignme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5" fillId="0" borderId="11" xfId="0" applyFont="1" applyBorder="1"/>
    <xf numFmtId="0" fontId="0" fillId="0" borderId="12" xfId="0" applyBorder="1"/>
    <xf numFmtId="0" fontId="0" fillId="0" borderId="13" xfId="0" applyBorder="1"/>
    <xf numFmtId="2" fontId="5" fillId="0" borderId="30" xfId="0" applyNumberFormat="1" applyFont="1" applyBorder="1"/>
    <xf numFmtId="0" fontId="5" fillId="0" borderId="13" xfId="0" applyFont="1" applyBorder="1"/>
    <xf numFmtId="0" fontId="5" fillId="0" borderId="31" xfId="0" applyFont="1" applyBorder="1"/>
    <xf numFmtId="0" fontId="5" fillId="0" borderId="32" xfId="0" applyFont="1" applyBorder="1"/>
    <xf numFmtId="0" fontId="0" fillId="0" borderId="33" xfId="0" applyBorder="1"/>
    <xf numFmtId="0" fontId="0" fillId="0" borderId="34" xfId="0" applyBorder="1"/>
    <xf numFmtId="2" fontId="5" fillId="0" borderId="35" xfId="0" applyNumberFormat="1" applyFont="1" applyBorder="1"/>
    <xf numFmtId="0" fontId="5" fillId="0" borderId="36" xfId="0" applyFont="1" applyBorder="1"/>
    <xf numFmtId="0" fontId="5" fillId="0" borderId="32" xfId="0" applyFont="1" applyBorder="1" applyAlignment="1">
      <alignment vertical="center"/>
    </xf>
    <xf numFmtId="0" fontId="5" fillId="0" borderId="6" xfId="0" applyFont="1" applyBorder="1"/>
    <xf numFmtId="0" fontId="0" fillId="0" borderId="7" xfId="0" applyBorder="1"/>
    <xf numFmtId="0" fontId="0" fillId="0" borderId="8" xfId="0" applyBorder="1"/>
    <xf numFmtId="2" fontId="5" fillId="0" borderId="39" xfId="0" applyNumberFormat="1" applyFont="1" applyBorder="1"/>
    <xf numFmtId="2" fontId="5" fillId="0" borderId="40" xfId="0" applyNumberFormat="1" applyFont="1" applyBorder="1"/>
    <xf numFmtId="0" fontId="5" fillId="0" borderId="41" xfId="0" applyFont="1" applyBorder="1"/>
    <xf numFmtId="0" fontId="0" fillId="0" borderId="0" xfId="0" applyBorder="1"/>
    <xf numFmtId="0" fontId="4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0" xfId="0" applyFont="1" applyAlignment="1">
      <alignment vertical="center"/>
    </xf>
    <xf numFmtId="164" fontId="5" fillId="0" borderId="2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indent="1"/>
    </xf>
    <xf numFmtId="2" fontId="5" fillId="0" borderId="0" xfId="0" applyNumberFormat="1" applyFont="1" applyBorder="1"/>
    <xf numFmtId="0" fontId="5" fillId="0" borderId="44" xfId="0" applyFont="1" applyBorder="1"/>
    <xf numFmtId="164" fontId="5" fillId="2" borderId="20" xfId="0" applyNumberFormat="1" applyFont="1" applyFill="1" applyBorder="1" applyAlignment="1"/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164" fontId="15" fillId="0" borderId="14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164" fontId="5" fillId="0" borderId="21" xfId="0" applyNumberFormat="1" applyFont="1" applyBorder="1" applyAlignment="1">
      <alignment vertical="center"/>
    </xf>
    <xf numFmtId="0" fontId="17" fillId="0" borderId="14" xfId="0" applyFont="1" applyBorder="1" applyAlignment="1">
      <alignment horizontal="center" vertical="center" wrapText="1"/>
    </xf>
    <xf numFmtId="164" fontId="15" fillId="0" borderId="20" xfId="0" applyNumberFormat="1" applyFont="1" applyBorder="1" applyAlignment="1">
      <alignment horizontal="right" vertical="center" wrapText="1"/>
    </xf>
    <xf numFmtId="164" fontId="15" fillId="0" borderId="21" xfId="0" applyNumberFormat="1" applyFont="1" applyBorder="1" applyAlignment="1">
      <alignment horizontal="righ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left" vertical="center" wrapText="1"/>
    </xf>
    <xf numFmtId="164" fontId="15" fillId="0" borderId="15" xfId="0" applyNumberFormat="1" applyFont="1" applyBorder="1" applyAlignment="1">
      <alignment horizontal="right" vertical="center" wrapText="1"/>
    </xf>
    <xf numFmtId="0" fontId="13" fillId="0" borderId="19" xfId="0" applyFont="1" applyBorder="1" applyAlignment="1">
      <alignment horizontal="left" vertical="center" wrapText="1"/>
    </xf>
    <xf numFmtId="164" fontId="16" fillId="0" borderId="20" xfId="0" applyNumberFormat="1" applyFont="1" applyBorder="1" applyAlignment="1">
      <alignment horizontal="right" vertical="center" wrapText="1"/>
    </xf>
    <xf numFmtId="164" fontId="16" fillId="0" borderId="21" xfId="0" applyNumberFormat="1" applyFont="1" applyBorder="1" applyAlignment="1">
      <alignment horizontal="right" vertical="center" wrapText="1"/>
    </xf>
    <xf numFmtId="164" fontId="15" fillId="0" borderId="46" xfId="0" applyNumberFormat="1" applyFont="1" applyBorder="1" applyAlignment="1">
      <alignment horizontal="right" vertical="center" wrapText="1"/>
    </xf>
    <xf numFmtId="164" fontId="16" fillId="0" borderId="19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/>
    <xf numFmtId="0" fontId="18" fillId="0" borderId="1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5" fillId="0" borderId="34" xfId="0" applyFont="1" applyBorder="1"/>
    <xf numFmtId="0" fontId="5" fillId="0" borderId="1" xfId="0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5" fillId="0" borderId="2" xfId="0" applyFont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2" fontId="5" fillId="0" borderId="35" xfId="0" applyNumberFormat="1" applyFont="1" applyBorder="1" applyAlignment="1">
      <alignment horizontal="right" vertical="center"/>
    </xf>
    <xf numFmtId="2" fontId="5" fillId="0" borderId="37" xfId="0" applyNumberFormat="1" applyFont="1" applyBorder="1" applyAlignment="1">
      <alignment horizontal="right" vertical="center"/>
    </xf>
    <xf numFmtId="0" fontId="5" fillId="0" borderId="3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4" fontId="5" fillId="0" borderId="35" xfId="0" applyNumberFormat="1" applyFont="1" applyBorder="1" applyAlignment="1">
      <alignment horizontal="right" vertical="center"/>
    </xf>
    <xf numFmtId="4" fontId="5" fillId="0" borderId="37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right" indent="1"/>
    </xf>
    <xf numFmtId="0" fontId="5" fillId="0" borderId="17" xfId="0" applyFont="1" applyBorder="1" applyAlignment="1">
      <alignment horizontal="right" indent="1"/>
    </xf>
    <xf numFmtId="0" fontId="5" fillId="0" borderId="18" xfId="0" applyFont="1" applyBorder="1" applyAlignment="1">
      <alignment horizontal="right" inden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2" fillId="0" borderId="2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right" indent="1"/>
    </xf>
    <xf numFmtId="0" fontId="5" fillId="0" borderId="42" xfId="0" applyFont="1" applyBorder="1" applyAlignment="1">
      <alignment horizontal="right" indent="1"/>
    </xf>
    <xf numFmtId="0" fontId="5" fillId="0" borderId="44" xfId="0" applyFont="1" applyBorder="1" applyAlignment="1">
      <alignment horizontal="right" indent="1"/>
    </xf>
    <xf numFmtId="4" fontId="5" fillId="0" borderId="47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2" fontId="5" fillId="0" borderId="47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64" fontId="5" fillId="0" borderId="30" xfId="0" applyNumberFormat="1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0" fontId="3" fillId="0" borderId="22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0</xdr:row>
      <xdr:rowOff>95250</xdr:rowOff>
    </xdr:from>
    <xdr:to>
      <xdr:col>2</xdr:col>
      <xdr:colOff>714375</xdr:colOff>
      <xdr:row>4</xdr:row>
      <xdr:rowOff>24050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95250"/>
          <a:ext cx="1390649" cy="643175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42</xdr:row>
      <xdr:rowOff>142875</xdr:rowOff>
    </xdr:from>
    <xdr:to>
      <xdr:col>2</xdr:col>
      <xdr:colOff>666749</xdr:colOff>
      <xdr:row>45</xdr:row>
      <xdr:rowOff>214550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544050"/>
          <a:ext cx="1390649" cy="643175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79</xdr:row>
      <xdr:rowOff>95250</xdr:rowOff>
    </xdr:from>
    <xdr:to>
      <xdr:col>2</xdr:col>
      <xdr:colOff>714374</xdr:colOff>
      <xdr:row>82</xdr:row>
      <xdr:rowOff>166925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9107150"/>
          <a:ext cx="1390649" cy="643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18"/>
  <sheetViews>
    <sheetView tabSelected="1" workbookViewId="0">
      <selection activeCell="B9" sqref="B9:F10"/>
    </sheetView>
  </sheetViews>
  <sheetFormatPr defaultRowHeight="15" x14ac:dyDescent="0.25"/>
  <cols>
    <col min="1" max="1" width="4" customWidth="1"/>
    <col min="2" max="2" width="8.5703125" customWidth="1"/>
    <col min="3" max="3" width="12.5703125" customWidth="1"/>
    <col min="4" max="4" width="13.5703125" customWidth="1"/>
    <col min="5" max="5" width="11.42578125" customWidth="1"/>
    <col min="6" max="6" width="12.7109375" customWidth="1"/>
    <col min="7" max="7" width="11.28515625" customWidth="1"/>
    <col min="8" max="8" width="10.140625" customWidth="1"/>
    <col min="9" max="9" width="11.28515625" customWidth="1"/>
    <col min="10" max="10" width="8.85546875" customWidth="1"/>
    <col min="11" max="11" width="9.28515625" customWidth="1"/>
    <col min="12" max="13" width="10" customWidth="1"/>
    <col min="14" max="14" width="9.85546875" customWidth="1"/>
    <col min="15" max="15" width="9.85546875" bestFit="1" customWidth="1"/>
    <col min="16" max="16" width="10.28515625" customWidth="1"/>
  </cols>
  <sheetData>
    <row r="4" spans="2:8" ht="11.25" customHeight="1" x14ac:dyDescent="0.25"/>
    <row r="5" spans="2:8" ht="30.75" customHeight="1" x14ac:dyDescent="0.55000000000000004">
      <c r="B5" s="91" t="s">
        <v>0</v>
      </c>
      <c r="C5" s="91"/>
      <c r="D5" s="91"/>
      <c r="E5" s="91"/>
      <c r="F5" s="91"/>
      <c r="G5" s="91"/>
      <c r="H5" s="91"/>
    </row>
    <row r="6" spans="2:8" ht="22.5" customHeight="1" x14ac:dyDescent="0.55000000000000004">
      <c r="B6" s="1"/>
      <c r="C6" s="1"/>
      <c r="D6" s="1"/>
      <c r="E6" s="59" t="s">
        <v>62</v>
      </c>
      <c r="F6" s="1"/>
      <c r="G6" s="1"/>
      <c r="H6" s="1"/>
    </row>
    <row r="7" spans="2:8" ht="27.75" customHeight="1" x14ac:dyDescent="0.35">
      <c r="B7" s="2" t="s">
        <v>58</v>
      </c>
      <c r="C7" s="3"/>
      <c r="D7" s="3"/>
      <c r="E7" s="3"/>
      <c r="F7" s="3"/>
    </row>
    <row r="8" spans="2:8" ht="21" customHeight="1" thickBot="1" x14ac:dyDescent="0.4">
      <c r="B8" s="53" t="s">
        <v>37</v>
      </c>
      <c r="C8" s="3"/>
      <c r="D8" s="3"/>
      <c r="E8" s="3"/>
      <c r="F8" s="3"/>
    </row>
    <row r="9" spans="2:8" x14ac:dyDescent="0.25">
      <c r="B9" s="158" t="s">
        <v>1</v>
      </c>
      <c r="C9" s="159"/>
      <c r="D9" s="159"/>
      <c r="E9" s="159"/>
      <c r="F9" s="160"/>
      <c r="G9" s="164" t="s">
        <v>2</v>
      </c>
      <c r="H9" s="165"/>
    </row>
    <row r="10" spans="2:8" x14ac:dyDescent="0.25">
      <c r="B10" s="161"/>
      <c r="C10" s="162"/>
      <c r="D10" s="162"/>
      <c r="E10" s="162"/>
      <c r="F10" s="163"/>
      <c r="G10" s="4" t="s">
        <v>3</v>
      </c>
      <c r="H10" s="5" t="s">
        <v>4</v>
      </c>
    </row>
    <row r="11" spans="2:8" x14ac:dyDescent="0.25">
      <c r="B11" s="152" t="s">
        <v>34</v>
      </c>
      <c r="C11" s="153"/>
      <c r="D11" s="153"/>
      <c r="E11" s="153"/>
      <c r="F11" s="154"/>
      <c r="G11" s="6">
        <v>200</v>
      </c>
      <c r="H11" s="7">
        <f>G11*1.15</f>
        <v>229.99999999999997</v>
      </c>
    </row>
    <row r="12" spans="2:8" ht="15.75" thickBot="1" x14ac:dyDescent="0.3">
      <c r="B12" s="126" t="s">
        <v>5</v>
      </c>
      <c r="C12" s="127"/>
      <c r="D12" s="127"/>
      <c r="E12" s="127"/>
      <c r="F12" s="128"/>
      <c r="G12" s="8">
        <v>180</v>
      </c>
      <c r="H12" s="9">
        <f>G12*1.15</f>
        <v>206.99999999999997</v>
      </c>
    </row>
    <row r="13" spans="2:8" x14ac:dyDescent="0.25">
      <c r="B13" s="158" t="s">
        <v>35</v>
      </c>
      <c r="C13" s="159"/>
      <c r="D13" s="159"/>
      <c r="E13" s="159"/>
      <c r="F13" s="160"/>
      <c r="G13" s="164" t="s">
        <v>2</v>
      </c>
      <c r="H13" s="165"/>
    </row>
    <row r="14" spans="2:8" x14ac:dyDescent="0.25">
      <c r="B14" s="161"/>
      <c r="C14" s="162"/>
      <c r="D14" s="162"/>
      <c r="E14" s="162"/>
      <c r="F14" s="163"/>
      <c r="G14" s="10" t="s">
        <v>3</v>
      </c>
      <c r="H14" s="11" t="s">
        <v>4</v>
      </c>
    </row>
    <row r="15" spans="2:8" x14ac:dyDescent="0.25">
      <c r="B15" s="166" t="s">
        <v>46</v>
      </c>
      <c r="C15" s="167"/>
      <c r="D15" s="167"/>
      <c r="E15" s="167"/>
      <c r="F15" s="168"/>
      <c r="G15" s="6">
        <v>220</v>
      </c>
      <c r="H15" s="7">
        <f>G15*1.15</f>
        <v>252.99999999999997</v>
      </c>
    </row>
    <row r="16" spans="2:8" x14ac:dyDescent="0.25">
      <c r="B16" s="152" t="s">
        <v>7</v>
      </c>
      <c r="C16" s="153"/>
      <c r="D16" s="153"/>
      <c r="E16" s="153"/>
      <c r="F16" s="154"/>
      <c r="G16" s="6">
        <v>245</v>
      </c>
      <c r="H16" s="7">
        <f t="shared" ref="H16:H17" si="0">G16*1.15</f>
        <v>281.75</v>
      </c>
    </row>
    <row r="17" spans="2:8" ht="15.75" thickBot="1" x14ac:dyDescent="0.3">
      <c r="B17" s="126" t="s">
        <v>49</v>
      </c>
      <c r="C17" s="127"/>
      <c r="D17" s="127"/>
      <c r="E17" s="127"/>
      <c r="F17" s="128"/>
      <c r="G17" s="58">
        <v>300</v>
      </c>
      <c r="H17" s="76">
        <f t="shared" si="0"/>
        <v>345</v>
      </c>
    </row>
    <row r="18" spans="2:8" x14ac:dyDescent="0.25">
      <c r="B18" s="171" t="s">
        <v>8</v>
      </c>
      <c r="C18" s="13"/>
      <c r="D18" s="13"/>
      <c r="E18" s="13"/>
      <c r="F18" s="13"/>
      <c r="G18" s="14"/>
      <c r="H18" s="15"/>
    </row>
    <row r="19" spans="2:8" x14ac:dyDescent="0.25">
      <c r="B19" s="161"/>
      <c r="C19" s="13"/>
      <c r="D19" s="13"/>
      <c r="E19" s="13"/>
      <c r="F19" s="13"/>
      <c r="G19" s="14"/>
      <c r="H19" s="15"/>
    </row>
    <row r="20" spans="2:8" ht="15.75" thickBot="1" x14ac:dyDescent="0.3">
      <c r="B20" s="16" t="s">
        <v>9</v>
      </c>
      <c r="C20" s="17"/>
      <c r="D20" s="17"/>
      <c r="E20" s="17"/>
      <c r="F20" s="17"/>
      <c r="G20" s="17"/>
      <c r="H20" s="18"/>
    </row>
    <row r="21" spans="2:8" ht="39" customHeight="1" x14ac:dyDescent="0.25">
      <c r="B21" s="125" t="s">
        <v>47</v>
      </c>
      <c r="C21" s="125"/>
      <c r="D21" s="125"/>
      <c r="E21" s="125"/>
      <c r="F21" s="125"/>
      <c r="G21" s="125"/>
      <c r="H21" s="125"/>
    </row>
    <row r="22" spans="2:8" ht="12.75" customHeight="1" x14ac:dyDescent="0.25"/>
    <row r="23" spans="2:8" ht="27.75" customHeight="1" thickBot="1" x14ac:dyDescent="0.4">
      <c r="B23" s="2" t="s">
        <v>59</v>
      </c>
      <c r="C23" s="3"/>
      <c r="D23" s="3"/>
      <c r="E23" s="3"/>
      <c r="F23" s="3"/>
    </row>
    <row r="24" spans="2:8" x14ac:dyDescent="0.25">
      <c r="B24" s="158" t="s">
        <v>1</v>
      </c>
      <c r="C24" s="159"/>
      <c r="D24" s="159"/>
      <c r="E24" s="159"/>
      <c r="F24" s="160"/>
      <c r="G24" s="164" t="s">
        <v>2</v>
      </c>
      <c r="H24" s="165"/>
    </row>
    <row r="25" spans="2:8" x14ac:dyDescent="0.25">
      <c r="B25" s="161"/>
      <c r="C25" s="162"/>
      <c r="D25" s="162"/>
      <c r="E25" s="162"/>
      <c r="F25" s="163"/>
      <c r="G25" s="4" t="s">
        <v>3</v>
      </c>
      <c r="H25" s="5" t="s">
        <v>4</v>
      </c>
    </row>
    <row r="26" spans="2:8" x14ac:dyDescent="0.25">
      <c r="B26" s="152" t="s">
        <v>34</v>
      </c>
      <c r="C26" s="153"/>
      <c r="D26" s="153"/>
      <c r="E26" s="153"/>
      <c r="F26" s="154"/>
      <c r="G26" s="19">
        <v>220</v>
      </c>
      <c r="H26" s="20">
        <f>G26*1.15</f>
        <v>252.99999999999997</v>
      </c>
    </row>
    <row r="27" spans="2:8" ht="15.75" thickBot="1" x14ac:dyDescent="0.3">
      <c r="B27" s="126" t="s">
        <v>5</v>
      </c>
      <c r="C27" s="127"/>
      <c r="D27" s="127"/>
      <c r="E27" s="127"/>
      <c r="F27" s="128"/>
      <c r="G27" s="21">
        <v>200</v>
      </c>
      <c r="H27" s="22">
        <f>G27*1.15</f>
        <v>229.99999999999997</v>
      </c>
    </row>
    <row r="28" spans="2:8" x14ac:dyDescent="0.25">
      <c r="B28" s="158" t="s">
        <v>35</v>
      </c>
      <c r="C28" s="159"/>
      <c r="D28" s="159"/>
      <c r="E28" s="159"/>
      <c r="F28" s="160"/>
      <c r="G28" s="164" t="s">
        <v>2</v>
      </c>
      <c r="H28" s="165"/>
    </row>
    <row r="29" spans="2:8" x14ac:dyDescent="0.25">
      <c r="B29" s="161"/>
      <c r="C29" s="162"/>
      <c r="D29" s="162"/>
      <c r="E29" s="162"/>
      <c r="F29" s="163"/>
      <c r="G29" s="10" t="s">
        <v>3</v>
      </c>
      <c r="H29" s="11" t="s">
        <v>4</v>
      </c>
    </row>
    <row r="30" spans="2:8" x14ac:dyDescent="0.25">
      <c r="B30" s="166" t="s">
        <v>38</v>
      </c>
      <c r="C30" s="167"/>
      <c r="D30" s="167"/>
      <c r="E30" s="167"/>
      <c r="F30" s="168"/>
      <c r="G30" s="169" t="s">
        <v>41</v>
      </c>
      <c r="H30" s="170"/>
    </row>
    <row r="31" spans="2:8" x14ac:dyDescent="0.25">
      <c r="B31" s="166" t="s">
        <v>39</v>
      </c>
      <c r="C31" s="167"/>
      <c r="D31" s="167"/>
      <c r="E31" s="167"/>
      <c r="F31" s="168"/>
      <c r="G31" s="6">
        <v>220</v>
      </c>
      <c r="H31" s="7">
        <f>G31*1.15</f>
        <v>252.99999999999997</v>
      </c>
    </row>
    <row r="32" spans="2:8" x14ac:dyDescent="0.25">
      <c r="B32" s="152" t="s">
        <v>40</v>
      </c>
      <c r="C32" s="153"/>
      <c r="D32" s="153"/>
      <c r="E32" s="153"/>
      <c r="F32" s="154"/>
      <c r="G32" s="19">
        <v>245</v>
      </c>
      <c r="H32" s="7">
        <f t="shared" ref="H32:H33" si="1">G32*1.15</f>
        <v>281.75</v>
      </c>
    </row>
    <row r="33" spans="1:11" ht="17.25" customHeight="1" thickBot="1" x14ac:dyDescent="0.3">
      <c r="B33" s="155" t="s">
        <v>49</v>
      </c>
      <c r="C33" s="156"/>
      <c r="D33" s="156"/>
      <c r="E33" s="156"/>
      <c r="F33" s="157"/>
      <c r="G33" s="54">
        <v>300</v>
      </c>
      <c r="H33" s="63">
        <f t="shared" si="1"/>
        <v>345</v>
      </c>
    </row>
    <row r="35" spans="1:11" ht="36" customHeight="1" x14ac:dyDescent="0.25">
      <c r="B35" s="90" t="s">
        <v>60</v>
      </c>
      <c r="C35" s="90"/>
      <c r="D35" s="90"/>
      <c r="E35" s="90"/>
      <c r="F35" s="90"/>
      <c r="G35" s="90"/>
      <c r="H35" s="90"/>
    </row>
    <row r="41" spans="1:11" ht="31.5" customHeight="1" x14ac:dyDescent="0.25"/>
    <row r="46" spans="1:11" ht="20.25" customHeight="1" x14ac:dyDescent="0.4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23"/>
    </row>
    <row r="47" spans="1:11" ht="26.25" x14ac:dyDescent="0.4">
      <c r="A47" s="86" t="s">
        <v>10</v>
      </c>
      <c r="B47" s="86"/>
      <c r="C47" s="86"/>
      <c r="D47" s="86"/>
      <c r="E47" s="86"/>
      <c r="F47" s="86"/>
      <c r="G47" s="86"/>
      <c r="H47" s="86"/>
      <c r="I47" s="23"/>
      <c r="J47" s="23"/>
    </row>
    <row r="49" spans="1:10" ht="21.75" thickBot="1" x14ac:dyDescent="0.3">
      <c r="A49" s="62"/>
      <c r="B49" s="62"/>
      <c r="C49" s="62"/>
      <c r="D49" s="62"/>
      <c r="E49" s="62"/>
      <c r="F49" s="62"/>
      <c r="G49" s="62"/>
      <c r="H49" s="62"/>
      <c r="I49" s="62"/>
      <c r="J49" s="62"/>
    </row>
    <row r="50" spans="1:10" ht="30" customHeight="1" x14ac:dyDescent="0.25">
      <c r="A50" s="60"/>
      <c r="C50" s="67"/>
      <c r="D50" s="132" t="s">
        <v>54</v>
      </c>
      <c r="E50" s="133"/>
      <c r="F50" s="134" t="s">
        <v>55</v>
      </c>
      <c r="G50" s="135"/>
      <c r="H50" s="60"/>
      <c r="I50" s="60"/>
      <c r="J50" s="60"/>
    </row>
    <row r="51" spans="1:10" ht="18.75" customHeight="1" x14ac:dyDescent="0.25">
      <c r="A51" s="60"/>
      <c r="C51" s="68"/>
      <c r="D51" s="64" t="s">
        <v>3</v>
      </c>
      <c r="E51" s="77" t="s">
        <v>4</v>
      </c>
      <c r="F51" s="78" t="s">
        <v>3</v>
      </c>
      <c r="G51" s="77" t="s">
        <v>4</v>
      </c>
      <c r="H51" s="60"/>
      <c r="I51" s="60"/>
      <c r="J51" s="60"/>
    </row>
    <row r="52" spans="1:10" ht="18" customHeight="1" x14ac:dyDescent="0.25">
      <c r="A52" s="60"/>
      <c r="C52" s="69" t="s">
        <v>11</v>
      </c>
      <c r="D52" s="61">
        <v>40</v>
      </c>
      <c r="E52" s="70">
        <f>D52*1.15</f>
        <v>46</v>
      </c>
      <c r="F52" s="74">
        <v>45</v>
      </c>
      <c r="G52" s="70">
        <f>F52*1.15</f>
        <v>51.749999999999993</v>
      </c>
      <c r="H52" s="60"/>
      <c r="I52" s="60"/>
      <c r="J52" s="60"/>
    </row>
    <row r="53" spans="1:10" ht="18" customHeight="1" x14ac:dyDescent="0.25">
      <c r="A53" s="60"/>
      <c r="C53" s="69" t="s">
        <v>12</v>
      </c>
      <c r="D53" s="61">
        <v>20</v>
      </c>
      <c r="E53" s="70">
        <f t="shared" ref="E53:E56" si="2">D53*1.15</f>
        <v>23</v>
      </c>
      <c r="F53" s="74">
        <v>25</v>
      </c>
      <c r="G53" s="70">
        <f t="shared" ref="G53:G56" si="3">F53*1.15</f>
        <v>28.749999999999996</v>
      </c>
      <c r="H53" s="60"/>
      <c r="I53" s="60"/>
      <c r="J53" s="60"/>
    </row>
    <row r="54" spans="1:10" ht="18" customHeight="1" x14ac:dyDescent="0.25">
      <c r="A54" s="60"/>
      <c r="C54" s="69" t="s">
        <v>13</v>
      </c>
      <c r="D54" s="61">
        <v>70</v>
      </c>
      <c r="E54" s="70">
        <f t="shared" si="2"/>
        <v>80.5</v>
      </c>
      <c r="F54" s="74">
        <v>80</v>
      </c>
      <c r="G54" s="70">
        <f t="shared" si="3"/>
        <v>92</v>
      </c>
      <c r="H54" s="60"/>
      <c r="I54" s="60"/>
      <c r="J54" s="60"/>
    </row>
    <row r="55" spans="1:10" ht="18" customHeight="1" x14ac:dyDescent="0.25">
      <c r="A55" s="60"/>
      <c r="C55" s="69" t="s">
        <v>14</v>
      </c>
      <c r="D55" s="61">
        <v>25</v>
      </c>
      <c r="E55" s="70">
        <f t="shared" si="2"/>
        <v>28.749999999999996</v>
      </c>
      <c r="F55" s="74">
        <v>25</v>
      </c>
      <c r="G55" s="70">
        <f t="shared" si="3"/>
        <v>28.749999999999996</v>
      </c>
      <c r="H55" s="60"/>
      <c r="I55" s="60"/>
      <c r="J55" s="60"/>
    </row>
    <row r="56" spans="1:10" ht="18" customHeight="1" x14ac:dyDescent="0.25">
      <c r="A56" s="60"/>
      <c r="C56" s="69" t="s">
        <v>15</v>
      </c>
      <c r="D56" s="61">
        <v>65</v>
      </c>
      <c r="E56" s="70">
        <f t="shared" si="2"/>
        <v>74.75</v>
      </c>
      <c r="F56" s="74">
        <v>70</v>
      </c>
      <c r="G56" s="70">
        <f t="shared" si="3"/>
        <v>80.5</v>
      </c>
      <c r="H56" s="60"/>
      <c r="I56" s="60"/>
      <c r="J56" s="60"/>
    </row>
    <row r="57" spans="1:10" ht="18" customHeight="1" thickBot="1" x14ac:dyDescent="0.3">
      <c r="A57" s="60"/>
      <c r="C57" s="71" t="s">
        <v>48</v>
      </c>
      <c r="D57" s="72">
        <f>SUM(D52:D56)</f>
        <v>220</v>
      </c>
      <c r="E57" s="73">
        <f>SUM(E52:E56)</f>
        <v>253</v>
      </c>
      <c r="F57" s="75">
        <f>SUM(F52:F56)</f>
        <v>245</v>
      </c>
      <c r="G57" s="73">
        <f>SUM(G52:G56)</f>
        <v>281.75</v>
      </c>
      <c r="H57" s="60"/>
      <c r="I57" s="60"/>
      <c r="J57" s="60"/>
    </row>
    <row r="58" spans="1:10" ht="15" customHeight="1" x14ac:dyDescent="0.25">
      <c r="A58" s="60"/>
      <c r="B58" s="60"/>
      <c r="C58" s="60"/>
      <c r="D58" s="60"/>
      <c r="E58" s="60"/>
      <c r="F58" s="60"/>
      <c r="G58" s="60"/>
      <c r="H58" s="60"/>
      <c r="I58" s="60"/>
      <c r="J58" s="60"/>
    </row>
    <row r="59" spans="1:10" ht="15" customHeight="1" thickBot="1" x14ac:dyDescent="0.3">
      <c r="A59" s="60"/>
      <c r="B59" s="60"/>
      <c r="C59" s="60"/>
      <c r="D59" s="60"/>
      <c r="E59" s="60"/>
      <c r="F59" s="60"/>
      <c r="G59" s="60"/>
      <c r="H59" s="60"/>
      <c r="I59" s="60"/>
      <c r="J59" s="60"/>
    </row>
    <row r="60" spans="1:10" ht="33" customHeight="1" x14ac:dyDescent="0.25">
      <c r="A60" s="60"/>
      <c r="C60" s="67"/>
      <c r="D60" s="132" t="s">
        <v>49</v>
      </c>
      <c r="E60" s="133"/>
      <c r="F60" s="134" t="s">
        <v>50</v>
      </c>
      <c r="G60" s="135"/>
      <c r="H60" s="60"/>
      <c r="I60" s="60"/>
      <c r="J60" s="60"/>
    </row>
    <row r="61" spans="1:10" ht="18.75" customHeight="1" x14ac:dyDescent="0.25">
      <c r="A61" s="60"/>
      <c r="C61" s="68"/>
      <c r="D61" s="64" t="s">
        <v>3</v>
      </c>
      <c r="E61" s="77" t="s">
        <v>4</v>
      </c>
      <c r="F61" s="78" t="s">
        <v>3</v>
      </c>
      <c r="G61" s="77" t="s">
        <v>4</v>
      </c>
      <c r="H61" s="60"/>
      <c r="I61" s="60"/>
      <c r="J61" s="60"/>
    </row>
    <row r="62" spans="1:10" ht="18" customHeight="1" x14ac:dyDescent="0.25">
      <c r="A62" s="60"/>
      <c r="C62" s="69" t="s">
        <v>11</v>
      </c>
      <c r="D62" s="61">
        <v>60</v>
      </c>
      <c r="E62" s="70">
        <f>D62*1.15</f>
        <v>69</v>
      </c>
      <c r="F62" s="74">
        <v>60</v>
      </c>
      <c r="G62" s="70">
        <f>F62*1.15</f>
        <v>69</v>
      </c>
      <c r="H62" s="60"/>
      <c r="I62" s="60"/>
      <c r="J62" s="60"/>
    </row>
    <row r="63" spans="1:10" ht="18" customHeight="1" x14ac:dyDescent="0.25">
      <c r="A63" s="60"/>
      <c r="C63" s="69" t="s">
        <v>12</v>
      </c>
      <c r="D63" s="61">
        <v>32</v>
      </c>
      <c r="E63" s="70">
        <f t="shared" ref="E63:E66" si="4">D63*1.15</f>
        <v>36.799999999999997</v>
      </c>
      <c r="F63" s="74">
        <v>32</v>
      </c>
      <c r="G63" s="70">
        <f t="shared" ref="G63:G66" si="5">F63*1.15</f>
        <v>36.799999999999997</v>
      </c>
      <c r="H63" s="60"/>
      <c r="I63" s="60"/>
      <c r="J63" s="60"/>
    </row>
    <row r="64" spans="1:10" ht="18" customHeight="1" x14ac:dyDescent="0.25">
      <c r="A64" s="60"/>
      <c r="C64" s="69" t="s">
        <v>13</v>
      </c>
      <c r="D64" s="61">
        <v>95</v>
      </c>
      <c r="E64" s="70">
        <f t="shared" si="4"/>
        <v>109.24999999999999</v>
      </c>
      <c r="F64" s="74">
        <v>90</v>
      </c>
      <c r="G64" s="70">
        <f t="shared" si="5"/>
        <v>103.49999999999999</v>
      </c>
      <c r="H64" s="60"/>
      <c r="I64" s="60"/>
      <c r="J64" s="60"/>
    </row>
    <row r="65" spans="1:10" ht="18" customHeight="1" x14ac:dyDescent="0.25">
      <c r="A65" s="60"/>
      <c r="C65" s="69" t="s">
        <v>14</v>
      </c>
      <c r="D65" s="61">
        <v>32</v>
      </c>
      <c r="E65" s="70">
        <f t="shared" si="4"/>
        <v>36.799999999999997</v>
      </c>
      <c r="F65" s="74">
        <v>32</v>
      </c>
      <c r="G65" s="70">
        <f t="shared" si="5"/>
        <v>36.799999999999997</v>
      </c>
      <c r="H65" s="60"/>
      <c r="I65" s="60"/>
      <c r="J65" s="60"/>
    </row>
    <row r="66" spans="1:10" ht="18" customHeight="1" x14ac:dyDescent="0.25">
      <c r="A66" s="60"/>
      <c r="C66" s="69" t="s">
        <v>15</v>
      </c>
      <c r="D66" s="61">
        <v>81</v>
      </c>
      <c r="E66" s="70">
        <f t="shared" si="4"/>
        <v>93.149999999999991</v>
      </c>
      <c r="F66" s="74">
        <v>81</v>
      </c>
      <c r="G66" s="70">
        <f t="shared" si="5"/>
        <v>93.149999999999991</v>
      </c>
      <c r="H66" s="60"/>
      <c r="I66" s="60"/>
      <c r="J66" s="60"/>
    </row>
    <row r="67" spans="1:10" ht="18" customHeight="1" thickBot="1" x14ac:dyDescent="0.3">
      <c r="A67" s="60"/>
      <c r="C67" s="71" t="s">
        <v>48</v>
      </c>
      <c r="D67" s="72">
        <f>SUM(D62:D66)</f>
        <v>300</v>
      </c>
      <c r="E67" s="73">
        <f>SUM(E62:E66)</f>
        <v>344.99999999999994</v>
      </c>
      <c r="F67" s="75">
        <f>SUM(F62:F66)</f>
        <v>295</v>
      </c>
      <c r="G67" s="73">
        <f>SUM(G62:G66)</f>
        <v>339.24999999999994</v>
      </c>
      <c r="H67" s="60"/>
      <c r="I67" s="60"/>
      <c r="J67" s="60"/>
    </row>
    <row r="68" spans="1:10" ht="15" customHeight="1" thickBot="1" x14ac:dyDescent="0.3">
      <c r="A68" s="60"/>
      <c r="B68" s="60"/>
      <c r="C68" s="60"/>
      <c r="D68" s="60"/>
      <c r="E68" s="60"/>
      <c r="F68" s="60"/>
      <c r="G68" s="60"/>
      <c r="H68" s="60"/>
      <c r="I68" s="60"/>
      <c r="J68" s="60"/>
    </row>
    <row r="69" spans="1:10" ht="16.5" customHeight="1" x14ac:dyDescent="0.25">
      <c r="A69" s="60"/>
      <c r="C69" s="129"/>
      <c r="D69" s="130"/>
      <c r="E69" s="131"/>
      <c r="F69" s="79" t="s">
        <v>3</v>
      </c>
      <c r="G69" s="80" t="s">
        <v>4</v>
      </c>
      <c r="H69" s="60"/>
      <c r="I69" s="60"/>
      <c r="J69" s="60"/>
    </row>
    <row r="70" spans="1:10" ht="18" customHeight="1" thickBot="1" x14ac:dyDescent="0.3">
      <c r="A70" s="60"/>
      <c r="C70" s="136" t="s">
        <v>52</v>
      </c>
      <c r="D70" s="137"/>
      <c r="E70" s="137"/>
      <c r="F70" s="65">
        <v>15.65</v>
      </c>
      <c r="G70" s="66">
        <f t="shared" ref="G70" si="6">F70*1.15</f>
        <v>17.997499999999999</v>
      </c>
      <c r="H70" s="60"/>
      <c r="I70" s="60"/>
      <c r="J70" s="60"/>
    </row>
    <row r="71" spans="1:10" x14ac:dyDescent="0.25">
      <c r="A71" s="24"/>
      <c r="C71" s="24"/>
    </row>
    <row r="72" spans="1:10" x14ac:dyDescent="0.25">
      <c r="B72" s="25" t="s">
        <v>16</v>
      </c>
    </row>
    <row r="73" spans="1:10" x14ac:dyDescent="0.25">
      <c r="A73" s="25"/>
    </row>
    <row r="74" spans="1:10" ht="47.25" customHeight="1" x14ac:dyDescent="0.25">
      <c r="B74" s="89" t="s">
        <v>51</v>
      </c>
      <c r="C74" s="89"/>
      <c r="D74" s="89"/>
      <c r="E74" s="89"/>
      <c r="F74" s="89"/>
      <c r="G74" s="89"/>
      <c r="H74" s="89"/>
      <c r="I74" s="27"/>
      <c r="J74" s="27"/>
    </row>
    <row r="75" spans="1:10" ht="14.25" customHeight="1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ht="29.25" customHeight="1" x14ac:dyDescent="0.25">
      <c r="B76" s="89" t="s">
        <v>17</v>
      </c>
      <c r="C76" s="89"/>
      <c r="D76" s="89"/>
      <c r="E76" s="89"/>
      <c r="F76" s="89"/>
      <c r="G76" s="89"/>
      <c r="H76" s="89"/>
      <c r="I76" s="27"/>
      <c r="J76" s="27"/>
    </row>
    <row r="78" spans="1:10" ht="47.25" customHeight="1" x14ac:dyDescent="0.25">
      <c r="B78" s="90" t="s">
        <v>53</v>
      </c>
      <c r="C78" s="90"/>
      <c r="D78" s="90"/>
      <c r="E78" s="90"/>
      <c r="F78" s="90"/>
      <c r="G78" s="90"/>
      <c r="H78" s="90"/>
    </row>
    <row r="79" spans="1:10" ht="29.25" customHeight="1" x14ac:dyDescent="0.25"/>
    <row r="80" spans="1:10" x14ac:dyDescent="0.25">
      <c r="A80" s="28"/>
      <c r="B80" s="28"/>
      <c r="C80" s="28"/>
      <c r="D80" s="28"/>
      <c r="E80" s="28"/>
      <c r="F80" s="28"/>
      <c r="G80" s="28"/>
      <c r="H80" s="28"/>
      <c r="I80" s="28"/>
      <c r="J80" s="28"/>
    </row>
    <row r="81" spans="1:10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8"/>
    </row>
    <row r="82" spans="1:10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28"/>
    </row>
    <row r="83" spans="1:10" ht="36" x14ac:dyDescent="0.55000000000000004">
      <c r="A83" s="91" t="s">
        <v>0</v>
      </c>
      <c r="B83" s="91"/>
      <c r="C83" s="91"/>
      <c r="D83" s="91"/>
      <c r="E83" s="91"/>
      <c r="F83" s="91"/>
      <c r="G83" s="91"/>
      <c r="H83" s="91"/>
      <c r="I83" s="91"/>
      <c r="J83" s="91"/>
    </row>
    <row r="84" spans="1:10" ht="17.25" customHeight="1" x14ac:dyDescent="0.55000000000000004">
      <c r="A84" s="1"/>
      <c r="B84" s="1"/>
      <c r="C84" s="1"/>
      <c r="D84" s="1"/>
      <c r="E84" s="1"/>
      <c r="F84" s="1"/>
      <c r="G84" s="1"/>
    </row>
    <row r="85" spans="1:10" ht="21" x14ac:dyDescent="0.35">
      <c r="A85" s="3" t="s">
        <v>56</v>
      </c>
      <c r="B85" s="3"/>
      <c r="C85" s="3"/>
      <c r="D85" s="3"/>
      <c r="E85" s="3"/>
    </row>
    <row r="86" spans="1:10" x14ac:dyDescent="0.25">
      <c r="A86" s="29"/>
    </row>
    <row r="87" spans="1:10" ht="29.25" customHeight="1" x14ac:dyDescent="0.25">
      <c r="A87" s="151" t="s">
        <v>36</v>
      </c>
      <c r="B87" s="151"/>
      <c r="C87" s="151"/>
      <c r="D87" s="151"/>
      <c r="E87" s="151"/>
      <c r="F87" s="151"/>
      <c r="G87" s="151"/>
      <c r="H87" s="151"/>
      <c r="I87" s="151"/>
    </row>
    <row r="88" spans="1:10" ht="16.5" thickBot="1" x14ac:dyDescent="0.3">
      <c r="A88" s="30"/>
    </row>
    <row r="89" spans="1:10" ht="15.75" customHeight="1" x14ac:dyDescent="0.25">
      <c r="A89" s="145" t="s">
        <v>43</v>
      </c>
      <c r="B89" s="146"/>
      <c r="C89" s="146"/>
      <c r="D89" s="146"/>
      <c r="E89" s="147"/>
      <c r="F89" s="87" t="s">
        <v>2</v>
      </c>
      <c r="G89" s="98"/>
      <c r="H89" s="98"/>
      <c r="I89" s="88"/>
    </row>
    <row r="90" spans="1:10" x14ac:dyDescent="0.25">
      <c r="A90" s="148"/>
      <c r="B90" s="149"/>
      <c r="C90" s="149"/>
      <c r="D90" s="149"/>
      <c r="E90" s="150"/>
      <c r="F90" s="99" t="s">
        <v>3</v>
      </c>
      <c r="G90" s="100"/>
      <c r="H90" s="99" t="s">
        <v>18</v>
      </c>
      <c r="I90" s="101"/>
    </row>
    <row r="91" spans="1:10" x14ac:dyDescent="0.25">
      <c r="A91" s="31" t="s">
        <v>19</v>
      </c>
      <c r="B91" s="32"/>
      <c r="C91" s="32"/>
      <c r="D91" s="32"/>
      <c r="E91" s="33"/>
      <c r="F91" s="34">
        <v>100</v>
      </c>
      <c r="G91" s="35" t="s">
        <v>20</v>
      </c>
      <c r="H91" s="34">
        <f>F91*1.21</f>
        <v>121</v>
      </c>
      <c r="I91" s="36" t="s">
        <v>20</v>
      </c>
    </row>
    <row r="92" spans="1:10" x14ac:dyDescent="0.25">
      <c r="A92" s="31" t="s">
        <v>44</v>
      </c>
      <c r="B92" s="32"/>
      <c r="C92" s="32"/>
      <c r="D92" s="32"/>
      <c r="E92" s="33"/>
      <c r="F92" s="34">
        <v>100</v>
      </c>
      <c r="G92" s="35" t="s">
        <v>20</v>
      </c>
      <c r="H92" s="34">
        <f>F92*1.21</f>
        <v>121</v>
      </c>
      <c r="I92" s="36" t="s">
        <v>20</v>
      </c>
    </row>
    <row r="93" spans="1:10" ht="15.75" thickBot="1" x14ac:dyDescent="0.3">
      <c r="A93" s="37" t="s">
        <v>21</v>
      </c>
      <c r="B93" s="38"/>
      <c r="C93" s="38"/>
      <c r="D93" s="38"/>
      <c r="E93" s="39"/>
      <c r="F93" s="40">
        <v>100</v>
      </c>
      <c r="G93" s="81" t="s">
        <v>20</v>
      </c>
      <c r="H93" s="40">
        <f>F93*1.21</f>
        <v>121</v>
      </c>
      <c r="I93" s="41" t="s">
        <v>20</v>
      </c>
    </row>
    <row r="94" spans="1:10" x14ac:dyDescent="0.25">
      <c r="A94" s="82" t="s">
        <v>22</v>
      </c>
      <c r="B94" s="85"/>
      <c r="C94" s="85"/>
      <c r="D94" s="85"/>
      <c r="E94" s="84"/>
      <c r="F94" s="141">
        <v>1000</v>
      </c>
      <c r="G94" s="142" t="s">
        <v>23</v>
      </c>
      <c r="H94" s="141">
        <f>F94*1.21</f>
        <v>1210</v>
      </c>
      <c r="I94" s="143" t="s">
        <v>23</v>
      </c>
    </row>
    <row r="95" spans="1:10" x14ac:dyDescent="0.25">
      <c r="A95" s="43" t="s">
        <v>24</v>
      </c>
      <c r="B95" s="44"/>
      <c r="C95" s="44"/>
      <c r="D95" s="44"/>
      <c r="E95" s="45"/>
      <c r="F95" s="109"/>
      <c r="G95" s="105"/>
      <c r="H95" s="109"/>
      <c r="I95" s="107"/>
    </row>
    <row r="96" spans="1:10" ht="15.75" thickBot="1" x14ac:dyDescent="0.3">
      <c r="A96" s="110" t="s">
        <v>25</v>
      </c>
      <c r="B96" s="111"/>
      <c r="C96" s="111"/>
      <c r="D96" s="111"/>
      <c r="E96" s="112"/>
      <c r="F96" s="46">
        <v>50</v>
      </c>
      <c r="G96" s="12" t="s">
        <v>26</v>
      </c>
      <c r="H96" s="47">
        <f>F96*1.21</f>
        <v>60.5</v>
      </c>
      <c r="I96" s="48" t="s">
        <v>26</v>
      </c>
    </row>
    <row r="97" spans="1:9" x14ac:dyDescent="0.25">
      <c r="A97" s="82" t="s">
        <v>57</v>
      </c>
      <c r="B97" s="83"/>
      <c r="C97" s="83"/>
      <c r="D97" s="83"/>
      <c r="E97" s="84"/>
      <c r="F97" s="144">
        <v>500</v>
      </c>
      <c r="G97" s="142" t="s">
        <v>23</v>
      </c>
      <c r="H97" s="144">
        <f>F97*1.21</f>
        <v>605</v>
      </c>
      <c r="I97" s="143" t="s">
        <v>23</v>
      </c>
    </row>
    <row r="98" spans="1:9" x14ac:dyDescent="0.25">
      <c r="A98" s="43" t="s">
        <v>27</v>
      </c>
      <c r="B98" s="44"/>
      <c r="C98" s="44"/>
      <c r="D98" s="44"/>
      <c r="E98" s="45"/>
      <c r="F98" s="103"/>
      <c r="G98" s="105"/>
      <c r="H98" s="103"/>
      <c r="I98" s="107"/>
    </row>
    <row r="99" spans="1:9" ht="15.75" thickBot="1" x14ac:dyDescent="0.3">
      <c r="A99" s="110" t="s">
        <v>25</v>
      </c>
      <c r="B99" s="111"/>
      <c r="C99" s="111"/>
      <c r="D99" s="111"/>
      <c r="E99" s="112"/>
      <c r="F99" s="46">
        <v>25</v>
      </c>
      <c r="G99" s="12" t="s">
        <v>26</v>
      </c>
      <c r="H99" s="47">
        <f>F99*1.21</f>
        <v>30.25</v>
      </c>
      <c r="I99" s="48" t="s">
        <v>26</v>
      </c>
    </row>
    <row r="100" spans="1:9" x14ac:dyDescent="0.25">
      <c r="A100" s="31" t="s">
        <v>45</v>
      </c>
      <c r="B100" s="32"/>
      <c r="C100" s="32"/>
      <c r="D100" s="32"/>
      <c r="E100" s="33"/>
      <c r="F100" s="34">
        <v>500</v>
      </c>
      <c r="G100" s="35" t="s">
        <v>23</v>
      </c>
      <c r="H100" s="34">
        <f>F100*1.21</f>
        <v>605</v>
      </c>
      <c r="I100" s="36" t="s">
        <v>23</v>
      </c>
    </row>
    <row r="101" spans="1:9" ht="15.75" thickBot="1" x14ac:dyDescent="0.3">
      <c r="A101" s="138" t="s">
        <v>25</v>
      </c>
      <c r="B101" s="139"/>
      <c r="C101" s="139"/>
      <c r="D101" s="139"/>
      <c r="E101" s="140"/>
      <c r="F101" s="47">
        <v>25</v>
      </c>
      <c r="G101" s="57" t="s">
        <v>26</v>
      </c>
      <c r="H101" s="47">
        <f>F101*1.21</f>
        <v>30.25</v>
      </c>
      <c r="I101" s="48" t="s">
        <v>26</v>
      </c>
    </row>
    <row r="102" spans="1:9" ht="15.75" thickBot="1" x14ac:dyDescent="0.3">
      <c r="A102" s="55"/>
      <c r="B102" s="55"/>
      <c r="C102" s="55"/>
      <c r="D102" s="55"/>
      <c r="E102" s="55"/>
      <c r="F102" s="56"/>
      <c r="G102" s="14"/>
      <c r="H102" s="56"/>
      <c r="I102" s="14"/>
    </row>
    <row r="103" spans="1:9" ht="24.75" customHeight="1" x14ac:dyDescent="0.25">
      <c r="A103" s="113" t="s">
        <v>42</v>
      </c>
      <c r="B103" s="114"/>
      <c r="C103" s="114"/>
      <c r="D103" s="114"/>
      <c r="E103" s="115"/>
      <c r="F103" s="119" t="s">
        <v>2</v>
      </c>
      <c r="G103" s="120"/>
      <c r="H103" s="120"/>
      <c r="I103" s="121"/>
    </row>
    <row r="104" spans="1:9" ht="21" customHeight="1" x14ac:dyDescent="0.25">
      <c r="A104" s="116"/>
      <c r="B104" s="117"/>
      <c r="C104" s="117"/>
      <c r="D104" s="117"/>
      <c r="E104" s="118"/>
      <c r="F104" s="122" t="s">
        <v>3</v>
      </c>
      <c r="G104" s="123"/>
      <c r="H104" s="122" t="s">
        <v>18</v>
      </c>
      <c r="I104" s="124"/>
    </row>
    <row r="105" spans="1:9" x14ac:dyDescent="0.25">
      <c r="A105" s="42" t="s">
        <v>22</v>
      </c>
      <c r="B105" s="38"/>
      <c r="C105" s="38"/>
      <c r="D105" s="38"/>
      <c r="E105" s="39"/>
      <c r="F105" s="108">
        <v>2000</v>
      </c>
      <c r="G105" s="104" t="s">
        <v>23</v>
      </c>
      <c r="H105" s="108">
        <f>F105*1.21</f>
        <v>2420</v>
      </c>
      <c r="I105" s="106" t="s">
        <v>23</v>
      </c>
    </row>
    <row r="106" spans="1:9" x14ac:dyDescent="0.25">
      <c r="A106" s="43" t="s">
        <v>28</v>
      </c>
      <c r="B106" s="44"/>
      <c r="C106" s="44"/>
      <c r="D106" s="44"/>
      <c r="E106" s="45"/>
      <c r="F106" s="109"/>
      <c r="G106" s="105"/>
      <c r="H106" s="109"/>
      <c r="I106" s="107"/>
    </row>
    <row r="107" spans="1:9" ht="15.75" thickBot="1" x14ac:dyDescent="0.3">
      <c r="A107" s="110" t="s">
        <v>25</v>
      </c>
      <c r="B107" s="111"/>
      <c r="C107" s="111"/>
      <c r="D107" s="111"/>
      <c r="E107" s="112"/>
      <c r="F107" s="46">
        <v>100</v>
      </c>
      <c r="G107" s="12" t="s">
        <v>26</v>
      </c>
      <c r="H107" s="46">
        <f>F107*1.21</f>
        <v>121</v>
      </c>
      <c r="I107" s="18" t="s">
        <v>26</v>
      </c>
    </row>
    <row r="108" spans="1:9" x14ac:dyDescent="0.25">
      <c r="A108" s="42" t="s">
        <v>57</v>
      </c>
      <c r="B108" s="38"/>
      <c r="C108" s="38"/>
      <c r="D108" s="38"/>
      <c r="E108" s="39"/>
      <c r="F108" s="102">
        <v>1000</v>
      </c>
      <c r="G108" s="104" t="s">
        <v>23</v>
      </c>
      <c r="H108" s="102">
        <f>F108*1.21</f>
        <v>1210</v>
      </c>
      <c r="I108" s="106" t="s">
        <v>23</v>
      </c>
    </row>
    <row r="109" spans="1:9" x14ac:dyDescent="0.25">
      <c r="A109" s="43" t="s">
        <v>27</v>
      </c>
      <c r="B109" s="44"/>
      <c r="C109" s="44"/>
      <c r="D109" s="44"/>
      <c r="E109" s="45"/>
      <c r="F109" s="103"/>
      <c r="G109" s="105"/>
      <c r="H109" s="103"/>
      <c r="I109" s="107"/>
    </row>
    <row r="110" spans="1:9" ht="15.75" thickBot="1" x14ac:dyDescent="0.3">
      <c r="A110" s="110" t="s">
        <v>25</v>
      </c>
      <c r="B110" s="111"/>
      <c r="C110" s="111"/>
      <c r="D110" s="111"/>
      <c r="E110" s="112"/>
      <c r="F110" s="46">
        <v>50</v>
      </c>
      <c r="G110" s="12" t="s">
        <v>26</v>
      </c>
      <c r="H110" s="47">
        <f>F110*1.21</f>
        <v>60.5</v>
      </c>
      <c r="I110" s="48" t="s">
        <v>26</v>
      </c>
    </row>
    <row r="111" spans="1:9" ht="15.75" thickBot="1" x14ac:dyDescent="0.3"/>
    <row r="112" spans="1:9" ht="27" customHeight="1" x14ac:dyDescent="0.25">
      <c r="A112" s="92" t="s">
        <v>29</v>
      </c>
      <c r="B112" s="93"/>
      <c r="C112" s="93"/>
      <c r="D112" s="93"/>
      <c r="E112" s="94"/>
      <c r="F112" s="119" t="s">
        <v>2</v>
      </c>
      <c r="G112" s="120"/>
      <c r="H112" s="120"/>
      <c r="I112" s="121"/>
    </row>
    <row r="113" spans="1:10" ht="21.75" customHeight="1" x14ac:dyDescent="0.25">
      <c r="A113" s="95"/>
      <c r="B113" s="96"/>
      <c r="C113" s="96"/>
      <c r="D113" s="96"/>
      <c r="E113" s="97"/>
      <c r="F113" s="122" t="s">
        <v>3</v>
      </c>
      <c r="G113" s="123"/>
      <c r="H113" s="122" t="s">
        <v>6</v>
      </c>
      <c r="I113" s="124"/>
    </row>
    <row r="114" spans="1:10" x14ac:dyDescent="0.25">
      <c r="A114" s="31" t="s">
        <v>30</v>
      </c>
      <c r="B114" s="32"/>
      <c r="C114" s="32"/>
      <c r="D114" s="32"/>
      <c r="E114" s="33"/>
      <c r="F114" s="34">
        <v>300</v>
      </c>
      <c r="G114" s="35" t="s">
        <v>31</v>
      </c>
      <c r="H114" s="34">
        <f>F114*1.21</f>
        <v>363</v>
      </c>
      <c r="I114" s="36" t="s">
        <v>31</v>
      </c>
    </row>
    <row r="115" spans="1:10" ht="15.75" thickBot="1" x14ac:dyDescent="0.3">
      <c r="A115" s="110" t="s">
        <v>32</v>
      </c>
      <c r="B115" s="111"/>
      <c r="C115" s="111"/>
      <c r="D115" s="111"/>
      <c r="E115" s="112"/>
      <c r="F115" s="46">
        <v>30</v>
      </c>
      <c r="G115" s="12" t="s">
        <v>33</v>
      </c>
      <c r="H115" s="46">
        <f>F115*1.21</f>
        <v>36.299999999999997</v>
      </c>
      <c r="I115" s="18" t="s">
        <v>33</v>
      </c>
      <c r="J115" s="49"/>
    </row>
    <row r="116" spans="1:10" ht="17.25" customHeight="1" x14ac:dyDescent="0.25">
      <c r="A116" s="125"/>
      <c r="B116" s="125"/>
      <c r="C116" s="125"/>
      <c r="D116" s="125"/>
      <c r="E116" s="125"/>
      <c r="F116" s="125"/>
      <c r="G116" s="125"/>
      <c r="H116" s="125"/>
      <c r="I116" s="125"/>
      <c r="J116" s="50"/>
    </row>
    <row r="117" spans="1:10" x14ac:dyDescent="0.25">
      <c r="D117" s="51"/>
    </row>
    <row r="118" spans="1:10" ht="23.25" x14ac:dyDescent="0.35">
      <c r="A118" s="52" t="s">
        <v>61</v>
      </c>
    </row>
  </sheetData>
  <mergeCells count="72">
    <mergeCell ref="G30:H30"/>
    <mergeCell ref="B13:F14"/>
    <mergeCell ref="G13:H13"/>
    <mergeCell ref="A83:J83"/>
    <mergeCell ref="B5:H5"/>
    <mergeCell ref="B9:F10"/>
    <mergeCell ref="G9:H9"/>
    <mergeCell ref="B11:F11"/>
    <mergeCell ref="B12:F12"/>
    <mergeCell ref="B31:F31"/>
    <mergeCell ref="B15:F15"/>
    <mergeCell ref="B16:F16"/>
    <mergeCell ref="B18:B19"/>
    <mergeCell ref="B21:H21"/>
    <mergeCell ref="B24:F25"/>
    <mergeCell ref="G24:H24"/>
    <mergeCell ref="A89:E90"/>
    <mergeCell ref="F89:I89"/>
    <mergeCell ref="F90:G90"/>
    <mergeCell ref="H90:I90"/>
    <mergeCell ref="B78:H78"/>
    <mergeCell ref="A87:I87"/>
    <mergeCell ref="A96:E96"/>
    <mergeCell ref="F97:F98"/>
    <mergeCell ref="G97:G98"/>
    <mergeCell ref="H97:H98"/>
    <mergeCell ref="I97:I98"/>
    <mergeCell ref="F105:F106"/>
    <mergeCell ref="G105:G106"/>
    <mergeCell ref="H105:H106"/>
    <mergeCell ref="I105:I106"/>
    <mergeCell ref="F94:F95"/>
    <mergeCell ref="G94:G95"/>
    <mergeCell ref="H94:H95"/>
    <mergeCell ref="I94:I95"/>
    <mergeCell ref="A103:E104"/>
    <mergeCell ref="F103:I103"/>
    <mergeCell ref="F104:G104"/>
    <mergeCell ref="H104:I104"/>
    <mergeCell ref="A101:E101"/>
    <mergeCell ref="C70:E70"/>
    <mergeCell ref="B74:H74"/>
    <mergeCell ref="B76:H76"/>
    <mergeCell ref="A116:I116"/>
    <mergeCell ref="A107:E107"/>
    <mergeCell ref="A112:E113"/>
    <mergeCell ref="F112:I112"/>
    <mergeCell ref="F113:G113"/>
    <mergeCell ref="H113:I113"/>
    <mergeCell ref="A115:E115"/>
    <mergeCell ref="F108:F109"/>
    <mergeCell ref="G108:G109"/>
    <mergeCell ref="H108:H109"/>
    <mergeCell ref="I108:I109"/>
    <mergeCell ref="A110:E110"/>
    <mergeCell ref="A99:E99"/>
    <mergeCell ref="B17:F17"/>
    <mergeCell ref="B35:H35"/>
    <mergeCell ref="C69:E69"/>
    <mergeCell ref="A47:H47"/>
    <mergeCell ref="D50:E50"/>
    <mergeCell ref="F50:G50"/>
    <mergeCell ref="D60:E60"/>
    <mergeCell ref="F60:G60"/>
    <mergeCell ref="B32:F32"/>
    <mergeCell ref="A46:J46"/>
    <mergeCell ref="B33:F33"/>
    <mergeCell ref="B26:F26"/>
    <mergeCell ref="B27:F27"/>
    <mergeCell ref="B28:F29"/>
    <mergeCell ref="G28:H28"/>
    <mergeCell ref="B30:F30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organizace 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2017-08-11T11:36:52Z</cp:lastPrinted>
  <dcterms:created xsi:type="dcterms:W3CDTF">2013-01-21T09:18:09Z</dcterms:created>
  <dcterms:modified xsi:type="dcterms:W3CDTF">2018-11-16T07:42:37Z</dcterms:modified>
</cp:coreProperties>
</file>